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bookViews>
    <workbookView xWindow="0" yWindow="0" windowWidth="24000" windowHeight="8835"/>
  </bookViews>
  <sheets>
    <sheet name="Hoja1" sheetId="1" r:id="rId1"/>
  </sheets>
  <definedNames>
    <definedName name="_xlnm.Print_Area" localSheetId="0">Hoja1!$B$1:$H$50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D40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D29" i="1"/>
  <c r="E29" i="1" s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D24" i="1"/>
  <c r="C24" i="1"/>
  <c r="C40" i="1" s="1"/>
  <c r="E40" i="1" s="1"/>
  <c r="H40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</calcChain>
</file>

<file path=xl/sharedStrings.xml><?xml version="1.0" encoding="utf-8"?>
<sst xmlns="http://schemas.openxmlformats.org/spreadsheetml/2006/main" count="49" uniqueCount="49">
  <si>
    <t>Pensiones Civiles del Estado de Chihuahua</t>
  </si>
  <si>
    <t xml:space="preserve">Estado Analítico del Ejercicio del Presupuesto de Egresos </t>
  </si>
  <si>
    <t>Clasificación Administrativa</t>
  </si>
  <si>
    <t>Del 01 de enero al 31 de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</si>
  <si>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</si>
  <si>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</si>
  <si>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</si>
  <si>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</si>
  <si>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</si>
  <si>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</si>
  <si>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</si>
  <si>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</si>
  <si>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</si>
  <si>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</si>
  <si>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PENSIONES CIVILES DEL ESTADO DE CHIHUAHUA</t>
  </si>
  <si>
    <t xml:space="preserve">     OFICINA DEL C. DIRECTOR GENERAL</t>
  </si>
  <si>
    <t xml:space="preserve">     ORGANO INTERNO DE CONTROL</t>
  </si>
  <si>
    <t xml:space="preserve">     OFICINA DEL C. COORDINADOR DE PLANEACION Y EVALUACION DE PROYECTOS</t>
  </si>
  <si>
    <t xml:space="preserve">     OFICINA DEL C. COORDINADOR DE VINCULACION INSTITUCIONAL</t>
  </si>
  <si>
    <t xml:space="preserve">     OFICINA DEL C. COORDINADOR JURIDICO</t>
  </si>
  <si>
    <t xml:space="preserve">     OFICINA DEL C. DIRECTOR DE FINANZAS</t>
  </si>
  <si>
    <t xml:space="preserve">     DEPARTAMENTO DE EGRESOS</t>
  </si>
  <si>
    <t xml:space="preserve">     DEPARTAMENTO DE INGRESOS</t>
  </si>
  <si>
    <t xml:space="preserve">     DEPARTAMENTO DE TESORERIA</t>
  </si>
  <si>
    <t xml:space="preserve">     DEPARTAMENTO DE CONTABILIDAD</t>
  </si>
  <si>
    <t xml:space="preserve">     OFICINA DEL C. DIRECTOR DE PRESTACIONES ECONOMICAS</t>
  </si>
  <si>
    <t xml:space="preserve">     DEPARTAMENTO DE AFILIACION Y VIGENCIA</t>
  </si>
  <si>
    <t xml:space="preserve">     DEPARTAMENTO DE PRESTAMOS</t>
  </si>
  <si>
    <t xml:space="preserve">     DEPARTAMENTO DE JUBILADOS Y PENSIONADOS</t>
  </si>
  <si>
    <t xml:space="preserve">     OFICINA DEL C. DIRECTOR MEDICO</t>
  </si>
  <si>
    <t xml:space="preserve">     DEPARTAMENTO DE PLANEACION Y SUPERVISION</t>
  </si>
  <si>
    <t xml:space="preserve">     DEPARTAMENTO DE MEDICINA DEL TRABAJO</t>
  </si>
  <si>
    <t xml:space="preserve">     DEPARTAMENTO DE SERVICIOS SUBROGADOS</t>
  </si>
  <si>
    <t xml:space="preserve">     DELEGACION CHIHUAHUA</t>
  </si>
  <si>
    <t xml:space="preserve">     DELEGACION CUAUHTEMOC</t>
  </si>
  <si>
    <t xml:space="preserve">     DELEGACION DELICIAS</t>
  </si>
  <si>
    <t xml:space="preserve">     DELEGACION JUAREZ</t>
  </si>
  <si>
    <t xml:space="preserve">     DELEGACION PARRAL</t>
  </si>
  <si>
    <t xml:space="preserve">     OFICINA DEL C. DIRECTOR DE ADMINISTRACION</t>
  </si>
  <si>
    <t xml:space="preserve">     DEPARTAMENTO DE RECURSOS MATERIALES Y SERVICIOS</t>
  </si>
  <si>
    <t xml:space="preserve">     DEPARTAMENTO DE RECURSOS HUMANOS</t>
  </si>
  <si>
    <t xml:space="preserve">     DEPARTAMENTO DE ORGANIZACION Y SISTEMAS</t>
  </si>
  <si>
    <t xml:space="preserve">     DEPARTAMENTO DE FARMACIA Y ALMACEN</t>
  </si>
  <si>
    <t xml:space="preserve">Total del Gasto 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</si>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</sst>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753534</xdr:colOff>
      <xdr:row>48</xdr:row>
      <xdr:rowOff>0</xdr:rowOff>
    </xdr:from>
    <xdr:to>
      <xdr:col>1</xdr:col>
      <xdr:colOff>2609850</xdr:colOff>
      <xdr:row>48</xdr:row>
      <xdr:rowOff>10586</xdr:rowOff>
    </xdr:to>
    <xdr:cxnSp macro="">
      <xdr:nvCxnSpPr>
        <xdr:cNvPr id="2" name="Conector recto 1"/>
        <xdr:cNvCxnSpPr/>
      </xdr:nvCxnSpPr>
      <xdr:spPr>
        <a:xfrm flipV="1">
          <a:off x="753534" y="10467975"/>
          <a:ext cx="2618316" cy="1058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2325158</xdr:colOff>
      <xdr:row>48</xdr:row>
      <xdr:rowOff>0</xdr:rowOff>
    </xdr:from>
    <xdr:to>
      <xdr:col>6</xdr:col>
      <xdr:colOff>1152525</xdr:colOff>
      <xdr:row>48</xdr:row>
      <xdr:rowOff>13759</xdr:rowOff>
    </xdr:to>
    <xdr:cxnSp macro="">
      <xdr:nvCxnSpPr>
        <xdr:cNvPr id="3" name="Conector recto 2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topLeftCell="A27" zoomScaleNormal="100" workbookViewId="0">
      <selection activeCell="H46" sqref="H46"/>
    </sheetView>
  </sheetViews>
  <sheetFormatPr baseColWidth="10" defaultRowHeight="15" x14ac:dyDescent="0.25"/>
  <cols>
    <col min="2" max="2" width="39.5703125" style="1" customWidth="1"/>
    <col min="3" max="4" width="14.7109375" style="1" bestFit="1" customWidth="1"/>
    <col min="5" max="7" width="15.7109375" style="1" bestFit="1" customWidth="1"/>
    <col min="8" max="8" width="14.42578125" style="1" bestFit="1" customWidth="1"/>
  </cols>
  <sheetData>
    <row r="1" spans="2:8" ht="15.75" thickBot="1" x14ac:dyDescent="0.3"/>
    <row r="2" spans="2:8" x14ac:dyDescent="0.25">
      <c r="B2" s="29" t="s">
        <v>0</v>
      </c>
      <c r="C2" s="30"/>
      <c r="D2" s="30"/>
      <c r="E2" s="30"/>
      <c r="F2" s="30"/>
      <c r="G2" s="30"/>
      <c r="H2" s="31"/>
    </row>
    <row r="3" spans="2:8" x14ac:dyDescent="0.25">
      <c r="B3" s="32" t="s">
        <v>1</v>
      </c>
      <c r="C3" s="33"/>
      <c r="D3" s="33"/>
      <c r="E3" s="33"/>
      <c r="F3" s="33"/>
      <c r="G3" s="33"/>
      <c r="H3" s="34"/>
    </row>
    <row r="4" spans="2:8" x14ac:dyDescent="0.25">
      <c r="B4" s="32" t="s">
        <v>2</v>
      </c>
      <c r="C4" s="33"/>
      <c r="D4" s="33"/>
      <c r="E4" s="33"/>
      <c r="F4" s="33"/>
      <c r="G4" s="33"/>
      <c r="H4" s="34"/>
    </row>
    <row r="5" spans="2:8" ht="15.75" thickBot="1" x14ac:dyDescent="0.3">
      <c r="B5" s="35" t="s">
        <v>3</v>
      </c>
      <c r="C5" s="36"/>
      <c r="D5" s="36"/>
      <c r="E5" s="36"/>
      <c r="F5" s="36"/>
      <c r="G5" s="36"/>
      <c r="H5" s="37"/>
    </row>
    <row r="6" spans="2:8" ht="15.75" thickBot="1" x14ac:dyDescent="0.3">
      <c r="B6" s="38" t="s">
        <v>4</v>
      </c>
      <c r="C6" s="41" t="s">
        <v>5</v>
      </c>
      <c r="D6" s="42"/>
      <c r="E6" s="42"/>
      <c r="F6" s="42"/>
      <c r="G6" s="43"/>
      <c r="H6" s="44" t="s">
        <v>6</v>
      </c>
    </row>
    <row r="7" spans="2:8" ht="24.75" thickBot="1" x14ac:dyDescent="0.3">
      <c r="B7" s="39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45"/>
    </row>
    <row r="8" spans="2:8" ht="15.75" thickBot="1" x14ac:dyDescent="0.3">
      <c r="B8" s="40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25">
      <c r="B9" s="5"/>
      <c r="C9" s="6"/>
      <c r="D9" s="7"/>
      <c r="E9" s="8"/>
      <c r="F9" s="7"/>
      <c r="G9" s="6"/>
      <c r="H9" s="9"/>
    </row>
    <row r="10" spans="2:8" x14ac:dyDescent="0.25">
      <c r="B10" s="10" t="s">
        <v>14</v>
      </c>
      <c r="C10" s="11"/>
      <c r="D10" s="12"/>
      <c r="E10" s="11"/>
      <c r="F10" s="12"/>
      <c r="G10" s="11"/>
      <c r="H10" s="13"/>
    </row>
    <row r="11" spans="2:8" x14ac:dyDescent="0.25">
      <c r="B11" s="10" t="s">
        <v>15</v>
      </c>
      <c r="C11" s="11">
        <v>3309189.6</v>
      </c>
      <c r="D11" s="12">
        <v>0</v>
      </c>
      <c r="E11" s="11">
        <f t="shared" ref="E11:E38" si="0">C11+D11</f>
        <v>3309189.6</v>
      </c>
      <c r="F11" s="12">
        <v>5934248.2692226749</v>
      </c>
      <c r="G11" s="11">
        <v>5934248.2692226749</v>
      </c>
      <c r="H11" s="13">
        <f t="shared" ref="H11:H38" si="1">E11-F11</f>
        <v>-2625058.6692226748</v>
      </c>
    </row>
    <row r="12" spans="2:8" x14ac:dyDescent="0.25">
      <c r="B12" s="10" t="s">
        <v>16</v>
      </c>
      <c r="C12" s="11">
        <v>2041450.8</v>
      </c>
      <c r="D12" s="12">
        <v>0</v>
      </c>
      <c r="E12" s="11">
        <f t="shared" si="0"/>
        <v>2041450.8</v>
      </c>
      <c r="F12" s="12">
        <v>3660858.8025911977</v>
      </c>
      <c r="G12" s="11">
        <v>3660858.8025911977</v>
      </c>
      <c r="H12" s="13">
        <f t="shared" si="1"/>
        <v>-1619408.0025911976</v>
      </c>
    </row>
    <row r="13" spans="2:8" x14ac:dyDescent="0.25">
      <c r="B13" s="10" t="s">
        <v>17</v>
      </c>
      <c r="C13" s="11">
        <v>2570019.8399999999</v>
      </c>
      <c r="D13" s="12">
        <v>0</v>
      </c>
      <c r="E13" s="11">
        <f t="shared" si="0"/>
        <v>2570019.8399999999</v>
      </c>
      <c r="F13" s="12">
        <v>4608722.2646257365</v>
      </c>
      <c r="G13" s="11">
        <v>4608722.2646257365</v>
      </c>
      <c r="H13" s="13">
        <f t="shared" si="1"/>
        <v>-2038702.4246257367</v>
      </c>
    </row>
    <row r="14" spans="2:8" x14ac:dyDescent="0.25">
      <c r="B14" s="10" t="s">
        <v>18</v>
      </c>
      <c r="C14" s="11">
        <v>2048596.08</v>
      </c>
      <c r="D14" s="12">
        <v>0</v>
      </c>
      <c r="E14" s="11">
        <f t="shared" si="0"/>
        <v>2048596.08</v>
      </c>
      <c r="F14" s="12">
        <v>3673672.1709981072</v>
      </c>
      <c r="G14" s="11">
        <v>3673672.1709981072</v>
      </c>
      <c r="H14" s="13">
        <f>E14-F14</f>
        <v>-1625076.0909981071</v>
      </c>
    </row>
    <row r="15" spans="2:8" x14ac:dyDescent="0.25">
      <c r="B15" s="10" t="s">
        <v>19</v>
      </c>
      <c r="C15" s="11">
        <v>4865765.76</v>
      </c>
      <c r="D15" s="12">
        <v>0</v>
      </c>
      <c r="E15" s="11">
        <f t="shared" si="0"/>
        <v>4865765.76</v>
      </c>
      <c r="F15" s="12">
        <v>8725599.1738046538</v>
      </c>
      <c r="G15" s="11">
        <v>8725599.1738046538</v>
      </c>
      <c r="H15" s="13">
        <f>E15-F15</f>
        <v>-3859833.413804654</v>
      </c>
    </row>
    <row r="16" spans="2:8" x14ac:dyDescent="0.25">
      <c r="B16" s="10" t="s">
        <v>20</v>
      </c>
      <c r="C16" s="11">
        <v>1837254.96</v>
      </c>
      <c r="D16" s="12">
        <v>0</v>
      </c>
      <c r="E16" s="11">
        <f t="shared" si="0"/>
        <v>1837254.96</v>
      </c>
      <c r="F16" s="12">
        <v>3294681.8962868657</v>
      </c>
      <c r="G16" s="11">
        <v>3294681.8962868657</v>
      </c>
      <c r="H16" s="13">
        <f>E16-F16</f>
        <v>-1457426.9362868657</v>
      </c>
    </row>
    <row r="17" spans="2:8" x14ac:dyDescent="0.25">
      <c r="B17" s="10" t="s">
        <v>21</v>
      </c>
      <c r="C17" s="11">
        <v>4963826.16</v>
      </c>
      <c r="D17" s="12">
        <v>0</v>
      </c>
      <c r="E17" s="11">
        <f t="shared" si="0"/>
        <v>4963826.16</v>
      </c>
      <c r="F17" s="12">
        <v>8901447.2905095052</v>
      </c>
      <c r="G17" s="11">
        <v>8901447.2905095052</v>
      </c>
      <c r="H17" s="13">
        <f>E17-F17</f>
        <v>-3937621.130509505</v>
      </c>
    </row>
    <row r="18" spans="2:8" x14ac:dyDescent="0.25">
      <c r="B18" s="10" t="s">
        <v>22</v>
      </c>
      <c r="C18" s="11">
        <v>1776186.96</v>
      </c>
      <c r="D18" s="12">
        <v>0</v>
      </c>
      <c r="E18" s="11">
        <f t="shared" si="0"/>
        <v>1776186.96</v>
      </c>
      <c r="F18" s="12">
        <v>3185170.8929569595</v>
      </c>
      <c r="G18" s="11">
        <v>3185170.8929569595</v>
      </c>
      <c r="H18" s="13">
        <f>E18-F18</f>
        <v>-1408983.9329569596</v>
      </c>
    </row>
    <row r="19" spans="2:8" x14ac:dyDescent="0.25">
      <c r="B19" s="14" t="s">
        <v>23</v>
      </c>
      <c r="C19" s="11">
        <v>2105555.04</v>
      </c>
      <c r="D19" s="12">
        <v>0</v>
      </c>
      <c r="E19" s="11">
        <f t="shared" si="0"/>
        <v>2105555.04</v>
      </c>
      <c r="F19" s="12">
        <v>3775814.5836893362</v>
      </c>
      <c r="G19" s="11">
        <v>3775814.5836893362</v>
      </c>
      <c r="H19" s="13">
        <f t="shared" si="1"/>
        <v>-1670259.5436893362</v>
      </c>
    </row>
    <row r="20" spans="2:8" x14ac:dyDescent="0.25">
      <c r="B20" s="14" t="s">
        <v>24</v>
      </c>
      <c r="C20" s="11">
        <v>3711943.44</v>
      </c>
      <c r="D20" s="12">
        <v>0</v>
      </c>
      <c r="E20" s="11">
        <f t="shared" si="0"/>
        <v>3711943.44</v>
      </c>
      <c r="F20" s="12">
        <v>6656491.9502564799</v>
      </c>
      <c r="G20" s="11">
        <v>6656491.9502564799</v>
      </c>
      <c r="H20" s="13">
        <f t="shared" si="1"/>
        <v>-2944548.51025648</v>
      </c>
    </row>
    <row r="21" spans="2:8" ht="24" x14ac:dyDescent="0.25">
      <c r="B21" s="14" t="s">
        <v>25</v>
      </c>
      <c r="C21" s="11">
        <v>9235277.0399999991</v>
      </c>
      <c r="D21" s="12">
        <v>0</v>
      </c>
      <c r="E21" s="11">
        <f t="shared" si="0"/>
        <v>9235277.0399999991</v>
      </c>
      <c r="F21" s="12">
        <v>16561283.400144828</v>
      </c>
      <c r="G21" s="11">
        <v>16561283.400144828</v>
      </c>
      <c r="H21" s="13">
        <f t="shared" si="1"/>
        <v>-7326006.3601448294</v>
      </c>
    </row>
    <row r="22" spans="2:8" ht="24" x14ac:dyDescent="0.25">
      <c r="B22" s="14" t="s">
        <v>26</v>
      </c>
      <c r="C22" s="11">
        <v>4509259.2</v>
      </c>
      <c r="D22" s="12">
        <v>0</v>
      </c>
      <c r="E22" s="11">
        <f t="shared" si="0"/>
        <v>4509259.2</v>
      </c>
      <c r="F22" s="12">
        <v>8086289.0428147195</v>
      </c>
      <c r="G22" s="11">
        <v>8086289.0428147195</v>
      </c>
      <c r="H22" s="13">
        <f t="shared" si="1"/>
        <v>-3577029.8428147193</v>
      </c>
    </row>
    <row r="23" spans="2:8" x14ac:dyDescent="0.25">
      <c r="B23" s="14" t="s">
        <v>27</v>
      </c>
      <c r="C23" s="11">
        <v>1394708.4</v>
      </c>
      <c r="D23" s="12">
        <v>0</v>
      </c>
      <c r="E23" s="11">
        <f t="shared" si="0"/>
        <v>1394708.4</v>
      </c>
      <c r="F23" s="12">
        <v>2501079.390788103</v>
      </c>
      <c r="G23" s="11">
        <v>2501079.390788103</v>
      </c>
      <c r="H23" s="13">
        <f t="shared" si="1"/>
        <v>-1106370.9907881031</v>
      </c>
    </row>
    <row r="24" spans="2:8" ht="24" x14ac:dyDescent="0.25">
      <c r="B24" s="14" t="s">
        <v>28</v>
      </c>
      <c r="C24" s="11">
        <f>4254102653.48</f>
        <v>4254102653.48</v>
      </c>
      <c r="D24" s="12">
        <f>1848127618.72+1563477161.9</f>
        <v>3411604780.6199999</v>
      </c>
      <c r="E24" s="11">
        <f t="shared" si="0"/>
        <v>7665707434.1000004</v>
      </c>
      <c r="F24" s="12">
        <v>7628726171.6612673</v>
      </c>
      <c r="G24" s="11">
        <v>7628726171.6612673</v>
      </c>
      <c r="H24" s="13">
        <f t="shared" si="1"/>
        <v>36981262.438733101</v>
      </c>
    </row>
    <row r="25" spans="2:8" x14ac:dyDescent="0.25">
      <c r="B25" s="14" t="s">
        <v>29</v>
      </c>
      <c r="C25" s="11">
        <v>2203844.16</v>
      </c>
      <c r="D25" s="12">
        <v>0</v>
      </c>
      <c r="E25" s="11">
        <f t="shared" si="0"/>
        <v>2203844.16</v>
      </c>
      <c r="F25" s="12">
        <v>3952072.8555766344</v>
      </c>
      <c r="G25" s="11">
        <v>3952072.8555766344</v>
      </c>
      <c r="H25" s="13">
        <f t="shared" si="1"/>
        <v>-1748228.6955766343</v>
      </c>
    </row>
    <row r="26" spans="2:8" ht="24" x14ac:dyDescent="0.25">
      <c r="B26" s="14" t="s">
        <v>30</v>
      </c>
      <c r="C26" s="11">
        <v>6378328.0800000001</v>
      </c>
      <c r="D26" s="12">
        <v>0</v>
      </c>
      <c r="E26" s="11">
        <f t="shared" si="0"/>
        <v>6378328.0800000001</v>
      </c>
      <c r="F26" s="12">
        <v>11438021.674332103</v>
      </c>
      <c r="G26" s="11">
        <v>11438021.674332103</v>
      </c>
      <c r="H26" s="13">
        <f t="shared" si="1"/>
        <v>-5059693.5943321027</v>
      </c>
    </row>
    <row r="27" spans="2:8" ht="24" x14ac:dyDescent="0.25">
      <c r="B27" s="14" t="s">
        <v>31</v>
      </c>
      <c r="C27" s="11">
        <v>1141780.08</v>
      </c>
      <c r="D27" s="12">
        <v>339642.95</v>
      </c>
      <c r="E27" s="11">
        <f t="shared" si="0"/>
        <v>1481423.03</v>
      </c>
      <c r="F27" s="12">
        <v>2047512.3164816329</v>
      </c>
      <c r="G27" s="11">
        <v>2047512.3164816329</v>
      </c>
      <c r="H27" s="13">
        <f t="shared" si="1"/>
        <v>-566089.28648163285</v>
      </c>
    </row>
    <row r="28" spans="2:8" ht="24" x14ac:dyDescent="0.25">
      <c r="B28" s="14" t="s">
        <v>32</v>
      </c>
      <c r="C28" s="11">
        <v>2701740.72</v>
      </c>
      <c r="D28" s="12">
        <v>0</v>
      </c>
      <c r="E28" s="11">
        <f t="shared" si="0"/>
        <v>2701740.72</v>
      </c>
      <c r="F28" s="12">
        <v>4844932.4848441519</v>
      </c>
      <c r="G28" s="11">
        <v>4844932.4848441519</v>
      </c>
      <c r="H28" s="13">
        <f t="shared" si="1"/>
        <v>-2143191.7648441517</v>
      </c>
    </row>
    <row r="29" spans="2:8" x14ac:dyDescent="0.25">
      <c r="B29" s="14" t="s">
        <v>33</v>
      </c>
      <c r="C29" s="11">
        <v>567126801.60000002</v>
      </c>
      <c r="D29" s="12">
        <f>399246250.26+20603831.76</f>
        <v>419850082.01999998</v>
      </c>
      <c r="E29" s="11">
        <f t="shared" si="0"/>
        <v>986976883.62</v>
      </c>
      <c r="F29" s="12">
        <v>1017007680.9212114</v>
      </c>
      <c r="G29" s="11">
        <v>1017007680.9212114</v>
      </c>
      <c r="H29" s="13">
        <f t="shared" si="1"/>
        <v>-30030797.301211357</v>
      </c>
    </row>
    <row r="30" spans="2:8" x14ac:dyDescent="0.25">
      <c r="B30" s="14" t="s">
        <v>34</v>
      </c>
      <c r="C30" s="11">
        <v>66617839.439999998</v>
      </c>
      <c r="D30" s="12">
        <v>54941763.649999999</v>
      </c>
      <c r="E30" s="11">
        <f t="shared" si="0"/>
        <v>121559603.09</v>
      </c>
      <c r="F30" s="12">
        <v>119463326.72995648</v>
      </c>
      <c r="G30" s="11">
        <v>119463326.72995648</v>
      </c>
      <c r="H30" s="13">
        <f t="shared" si="1"/>
        <v>2096276.3600435257</v>
      </c>
    </row>
    <row r="31" spans="2:8" x14ac:dyDescent="0.25">
      <c r="B31" s="14" t="s">
        <v>35</v>
      </c>
      <c r="C31" s="11">
        <v>59104612.799999997</v>
      </c>
      <c r="D31" s="12">
        <v>40902812.659999996</v>
      </c>
      <c r="E31" s="11">
        <f t="shared" si="0"/>
        <v>100007425.45999999</v>
      </c>
      <c r="F31" s="12">
        <v>105990133.11642112</v>
      </c>
      <c r="G31" s="11">
        <v>105990133.11642112</v>
      </c>
      <c r="H31" s="13">
        <f t="shared" si="1"/>
        <v>-5982707.6564211249</v>
      </c>
    </row>
    <row r="32" spans="2:8" x14ac:dyDescent="0.25">
      <c r="B32" s="14" t="s">
        <v>36</v>
      </c>
      <c r="C32" s="11">
        <v>166997942.40000001</v>
      </c>
      <c r="D32" s="12">
        <v>110105158.38</v>
      </c>
      <c r="E32" s="11">
        <f t="shared" si="0"/>
        <v>277103100.77999997</v>
      </c>
      <c r="F32" s="12">
        <v>299471281.62464547</v>
      </c>
      <c r="G32" s="11">
        <v>299471281.62464547</v>
      </c>
      <c r="H32" s="13">
        <f t="shared" si="1"/>
        <v>-22368180.8446455</v>
      </c>
    </row>
    <row r="33" spans="2:8" x14ac:dyDescent="0.25">
      <c r="B33" s="14" t="s">
        <v>37</v>
      </c>
      <c r="C33" s="11">
        <v>51526447.920000002</v>
      </c>
      <c r="D33" s="12">
        <v>41431493.82</v>
      </c>
      <c r="E33" s="11">
        <f t="shared" si="0"/>
        <v>92957941.74000001</v>
      </c>
      <c r="F33" s="12">
        <v>92400488.140193686</v>
      </c>
      <c r="G33" s="11">
        <v>92400488.140193686</v>
      </c>
      <c r="H33" s="13">
        <f t="shared" si="1"/>
        <v>557453.59980632365</v>
      </c>
    </row>
    <row r="34" spans="2:8" ht="24" x14ac:dyDescent="0.25">
      <c r="B34" s="14" t="s">
        <v>38</v>
      </c>
      <c r="C34" s="11">
        <v>39884713.68</v>
      </c>
      <c r="D34" s="12">
        <v>0</v>
      </c>
      <c r="E34" s="11">
        <f t="shared" si="0"/>
        <v>39884713.68</v>
      </c>
      <c r="F34" s="12">
        <v>71523793.355322376</v>
      </c>
      <c r="G34" s="11">
        <v>71523793.355322376</v>
      </c>
      <c r="H34" s="13">
        <f t="shared" si="1"/>
        <v>-31639079.675322376</v>
      </c>
    </row>
    <row r="35" spans="2:8" ht="24" x14ac:dyDescent="0.25">
      <c r="B35" s="14" t="s">
        <v>39</v>
      </c>
      <c r="C35" s="11">
        <v>14993178.960000001</v>
      </c>
      <c r="D35" s="12">
        <v>256312.01</v>
      </c>
      <c r="E35" s="11">
        <f t="shared" si="0"/>
        <v>15249490.970000001</v>
      </c>
      <c r="F35" s="12">
        <v>26886717.610113915</v>
      </c>
      <c r="G35" s="11">
        <v>26886717.610113915</v>
      </c>
      <c r="H35" s="13">
        <f t="shared" si="1"/>
        <v>-11637226.640113914</v>
      </c>
    </row>
    <row r="36" spans="2:8" ht="24" x14ac:dyDescent="0.25">
      <c r="B36" s="14" t="s">
        <v>40</v>
      </c>
      <c r="C36" s="11">
        <v>6544106.4000000004</v>
      </c>
      <c r="D36" s="12">
        <v>0</v>
      </c>
      <c r="E36" s="11">
        <f t="shared" si="0"/>
        <v>6544106.4000000004</v>
      </c>
      <c r="F36" s="12">
        <v>11735305.851864465</v>
      </c>
      <c r="G36" s="11">
        <v>11735305.851864465</v>
      </c>
      <c r="H36" s="13">
        <f t="shared" si="1"/>
        <v>-5191199.4518644642</v>
      </c>
    </row>
    <row r="37" spans="2:8" ht="24" x14ac:dyDescent="0.25">
      <c r="B37" s="14" t="s">
        <v>41</v>
      </c>
      <c r="C37" s="11">
        <v>12637731.359999999</v>
      </c>
      <c r="D37" s="12">
        <v>0</v>
      </c>
      <c r="E37" s="11">
        <f t="shared" si="0"/>
        <v>12637731.359999999</v>
      </c>
      <c r="F37" s="12">
        <v>22662779.869119953</v>
      </c>
      <c r="G37" s="11">
        <v>22662779.869119953</v>
      </c>
      <c r="H37" s="13">
        <f t="shared" si="1"/>
        <v>-10025048.509119954</v>
      </c>
    </row>
    <row r="38" spans="2:8" x14ac:dyDescent="0.25">
      <c r="B38" s="14" t="s">
        <v>42</v>
      </c>
      <c r="C38" s="11">
        <v>350648948.39999998</v>
      </c>
      <c r="D38" s="12">
        <v>468573518.61000001</v>
      </c>
      <c r="E38" s="11">
        <f t="shared" si="0"/>
        <v>819222467.00999999</v>
      </c>
      <c r="F38" s="12">
        <v>628805891.06996191</v>
      </c>
      <c r="G38" s="11">
        <v>628805891.06996191</v>
      </c>
      <c r="H38" s="13">
        <f t="shared" si="1"/>
        <v>190416575.94003808</v>
      </c>
    </row>
    <row r="39" spans="2:8" ht="15.75" thickBot="1" x14ac:dyDescent="0.3">
      <c r="B39" s="10"/>
      <c r="C39" s="15"/>
      <c r="D39" s="16"/>
      <c r="E39" s="11"/>
      <c r="F39" s="16"/>
      <c r="G39" s="15"/>
      <c r="H39" s="13"/>
    </row>
    <row r="40" spans="2:8" ht="15.75" thickBot="1" x14ac:dyDescent="0.3">
      <c r="B40" s="17" t="s">
        <v>43</v>
      </c>
      <c r="C40" s="18">
        <f>SUM(C9:C39)</f>
        <v>5646979702.7599993</v>
      </c>
      <c r="D40" s="19">
        <f>SUM(D9:D39)</f>
        <v>4548005564.7200003</v>
      </c>
      <c r="E40" s="20">
        <f>SUM(C40,D40)</f>
        <v>10194985267.48</v>
      </c>
      <c r="F40" s="19">
        <f>SUM(F9:F39)</f>
        <v>10126521468.409998</v>
      </c>
      <c r="G40" s="18">
        <f>SUM(G9:G39)</f>
        <v>10126521468.409998</v>
      </c>
      <c r="H40" s="21">
        <f>E40-F40</f>
        <v>68463799.070001602</v>
      </c>
    </row>
    <row r="42" spans="2:8" x14ac:dyDescent="0.25">
      <c r="B42" s="23" t="s">
        <v>44</v>
      </c>
      <c r="C42" s="22"/>
      <c r="D42" s="22"/>
      <c r="E42" s="22"/>
      <c r="F42" s="22"/>
      <c r="G42" s="22"/>
      <c r="H42" s="22"/>
    </row>
    <row r="43" spans="2:8" x14ac:dyDescent="0.25">
      <c r="B43" s="22"/>
      <c r="C43" s="22"/>
      <c r="D43" s="22"/>
      <c r="E43" s="22"/>
      <c r="F43" s="22"/>
      <c r="G43" s="22"/>
      <c r="H43" s="22"/>
    </row>
    <row r="44" spans="2:8" x14ac:dyDescent="0.25">
      <c r="B44" s="22"/>
      <c r="C44" s="22"/>
      <c r="D44" s="22"/>
      <c r="E44" s="22"/>
      <c r="F44" s="22"/>
      <c r="G44" s="22"/>
      <c r="H44" s="22"/>
    </row>
    <row r="45" spans="2:8" x14ac:dyDescent="0.25">
      <c r="B45" s="22"/>
      <c r="C45" s="22"/>
      <c r="D45" s="22"/>
      <c r="E45" s="22"/>
      <c r="F45" s="22"/>
      <c r="G45" s="22"/>
      <c r="H45" s="22"/>
    </row>
    <row r="46" spans="2:8" x14ac:dyDescent="0.25">
      <c r="B46" s="22"/>
      <c r="C46" s="22"/>
      <c r="D46" s="22"/>
      <c r="E46" s="22"/>
      <c r="F46" s="22"/>
      <c r="G46" s="22"/>
      <c r="H46" s="22"/>
    </row>
    <row r="47" spans="2:8" x14ac:dyDescent="0.25">
      <c r="B47" s="22"/>
      <c r="C47" s="22"/>
      <c r="D47" s="22"/>
      <c r="E47" s="22"/>
      <c r="F47" s="22"/>
      <c r="G47" s="22"/>
      <c r="H47" s="22"/>
    </row>
    <row r="48" spans="2:8" x14ac:dyDescent="0.25">
      <c r="B48" s="24"/>
      <c r="C48"/>
      <c r="D48"/>
      <c r="E48"/>
      <c r="F48" s="25"/>
      <c r="H48"/>
    </row>
    <row r="49" spans="2:8" x14ac:dyDescent="0.25">
      <c r="B49" s="26" t="s">
        <v>45</v>
      </c>
      <c r="C49"/>
      <c r="D49"/>
      <c r="E49"/>
      <c r="F49" s="27" t="s">
        <v>46</v>
      </c>
      <c r="H49"/>
    </row>
    <row r="50" spans="2:8" x14ac:dyDescent="0.25">
      <c r="B50" s="26" t="s">
        <v>47</v>
      </c>
      <c r="C50"/>
      <c r="D50"/>
      <c r="E50"/>
      <c r="F50" s="28" t="s">
        <v>48</v>
      </c>
      <c r="H50"/>
    </row>
    <row r="51" spans="2:8" x14ac:dyDescent="0.25">
      <c r="B51" s="22"/>
      <c r="C51" s="22"/>
      <c r="D51" s="22"/>
      <c r="E51" s="22"/>
      <c r="F51" s="22"/>
      <c r="G51" s="22"/>
      <c r="H51" s="22"/>
    </row>
    <row r="52" spans="2:8" x14ac:dyDescent="0.25">
      <c r="B52" s="22"/>
      <c r="C52" s="22"/>
      <c r="D52" s="22"/>
      <c r="E52" s="22"/>
      <c r="F52" s="22"/>
      <c r="G52" s="22"/>
      <c r="H52" s="22"/>
    </row>
    <row r="53" spans="2:8" x14ac:dyDescent="0.25">
      <c r="B53" s="22"/>
      <c r="C53" s="22"/>
      <c r="D53" s="22"/>
      <c r="E53" s="22"/>
      <c r="F53" s="22"/>
      <c r="G53" s="22"/>
      <c r="H53" s="22"/>
    </row>
    <row r="54" spans="2:8" x14ac:dyDescent="0.25">
      <c r="B54" s="22"/>
      <c r="C54" s="22"/>
      <c r="D54" s="22"/>
      <c r="E54" s="22"/>
      <c r="F54" s="22"/>
      <c r="G54" s="22"/>
      <c r="H54" s="22"/>
    </row>
    <row r="55" spans="2:8" x14ac:dyDescent="0.25">
      <c r="B55" s="22"/>
      <c r="C55" s="22"/>
      <c r="D55" s="22"/>
      <c r="E55" s="22"/>
      <c r="F55" s="22"/>
      <c r="G55" s="22"/>
      <c r="H55" s="22"/>
    </row>
    <row r="56" spans="2:8" x14ac:dyDescent="0.25">
      <c r="B56" s="22"/>
      <c r="C56" s="22"/>
      <c r="D56" s="22"/>
      <c r="E56" s="22"/>
      <c r="F56" s="22"/>
      <c r="G56" s="22"/>
      <c r="H56" s="22"/>
    </row>
    <row r="57" spans="2:8" x14ac:dyDescent="0.25">
      <c r="B57" s="22"/>
      <c r="C57" s="22"/>
      <c r="D57" s="22"/>
      <c r="E57" s="22"/>
      <c r="F57" s="22"/>
      <c r="G57" s="22"/>
      <c r="H57" s="22"/>
    </row>
    <row r="58" spans="2:8" x14ac:dyDescent="0.25">
      <c r="B58" s="22"/>
      <c r="C58" s="22"/>
      <c r="D58" s="22"/>
      <c r="E58" s="22"/>
      <c r="F58" s="22"/>
      <c r="G58" s="22"/>
      <c r="H58" s="22"/>
    </row>
    <row r="59" spans="2:8" x14ac:dyDescent="0.25">
      <c r="B59" s="22"/>
      <c r="C59" s="22"/>
      <c r="D59" s="22"/>
      <c r="E59" s="22"/>
      <c r="F59" s="22"/>
      <c r="G59" s="22"/>
      <c r="H59" s="22"/>
    </row>
    <row r="60" spans="2:8" x14ac:dyDescent="0.25">
      <c r="B60" s="22"/>
      <c r="C60" s="22"/>
      <c r="D60" s="22"/>
      <c r="E60" s="22"/>
      <c r="F60" s="22"/>
      <c r="G60" s="22"/>
      <c r="H60" s="22"/>
    </row>
    <row r="61" spans="2:8" x14ac:dyDescent="0.25">
      <c r="B61" s="22"/>
      <c r="C61" s="22"/>
      <c r="D61" s="22"/>
      <c r="E61" s="22"/>
      <c r="F61" s="22"/>
      <c r="G61" s="22"/>
      <c r="H61" s="22"/>
    </row>
    <row r="62" spans="2:8" x14ac:dyDescent="0.25">
      <c r="B62" s="22"/>
      <c r="C62" s="22"/>
      <c r="D62" s="22"/>
      <c r="E62" s="22"/>
      <c r="F62" s="22"/>
      <c r="G62" s="22"/>
      <c r="H62" s="22"/>
    </row>
    <row r="63" spans="2:8" x14ac:dyDescent="0.25">
      <c r="B63" s="22"/>
      <c r="C63" s="22"/>
      <c r="D63" s="22"/>
      <c r="E63" s="22"/>
      <c r="F63" s="22"/>
      <c r="G63" s="22"/>
      <c r="H63" s="22"/>
    </row>
    <row r="64" spans="2:8" x14ac:dyDescent="0.25">
      <c r="B64" s="22"/>
      <c r="C64" s="22"/>
      <c r="D64" s="22"/>
      <c r="E64" s="22"/>
      <c r="F64" s="22"/>
      <c r="G64" s="22"/>
      <c r="H64" s="22"/>
    </row>
    <row r="65" spans="2:8" x14ac:dyDescent="0.25">
      <c r="B65" s="22"/>
      <c r="C65" s="22"/>
      <c r="D65" s="22"/>
      <c r="E65" s="22"/>
      <c r="F65" s="22"/>
      <c r="G65" s="22"/>
      <c r="H65" s="22"/>
    </row>
    <row r="66" spans="2:8" x14ac:dyDescent="0.25">
      <c r="B66" s="22"/>
      <c r="C66" s="22"/>
      <c r="D66" s="22"/>
      <c r="E66" s="22"/>
      <c r="F66" s="22"/>
      <c r="G66" s="22"/>
      <c r="H66" s="22"/>
    </row>
    <row r="67" spans="2:8" x14ac:dyDescent="0.25">
      <c r="B67" s="22"/>
      <c r="C67" s="22"/>
      <c r="D67" s="22"/>
      <c r="E67" s="22"/>
      <c r="F67" s="22"/>
      <c r="G67" s="22"/>
      <c r="H67" s="22"/>
    </row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2023-02-02T19:09:27Z</cp:lastPrinted>
  <dcterms:created xsi:type="dcterms:W3CDTF">2023-02-01T22:32:51Z</dcterms:created>
  <dcterms:modified xsi:type="dcterms:W3CDTF">2023-02-02T19:09:38Z</dcterms:modified>
</cp:coreProperties>
</file>